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20"/>
  </bookViews>
  <sheets>
    <sheet name="辅导员" sheetId="1" r:id="rId1"/>
    <sheet name="心理专任教师" sheetId="2" r:id="rId2"/>
    <sheet name="分管领导" sheetId="3" r:id="rId3"/>
    <sheet name="其他" sheetId="4" r:id="rId4"/>
  </sheets>
  <definedNames>
    <definedName name="_xlnm._FilterDatabase" localSheetId="0" hidden="1">辅导员!$C$5:$AA$6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<sst xmlns="http://schemas.openxmlformats.org/spreadsheetml/2006/main" count="141" uniqueCount="99">
  <si>
    <t>湖北医药学院2024年专项奖励评选自评明细（辅导员）</t>
  </si>
  <si>
    <t>序号</t>
  </si>
  <si>
    <t>学院</t>
  </si>
  <si>
    <t>姓名</t>
  </si>
  <si>
    <t>考核项目</t>
  </si>
  <si>
    <t>总分</t>
  </si>
  <si>
    <t>工作能力（20分）</t>
  </si>
  <si>
    <t>工作成效（80分）</t>
  </si>
  <si>
    <t>工作减分</t>
  </si>
  <si>
    <t>附加分</t>
  </si>
  <si>
    <t>参与国家、省、校主管部门组织的活动情况（14分）</t>
  </si>
  <si>
    <t>学生工作研究（6分）</t>
  </si>
  <si>
    <t>工作荣誉（20分）</t>
  </si>
  <si>
    <t>满意度测评（35分）</t>
  </si>
  <si>
    <t>岗位加分
（25分）</t>
  </si>
  <si>
    <t>作风建设</t>
  </si>
  <si>
    <t>学风建设</t>
  </si>
  <si>
    <t>工作失误</t>
  </si>
  <si>
    <t>就业减分</t>
  </si>
  <si>
    <t>科研课题或项目</t>
  </si>
  <si>
    <t>著作论文</t>
  </si>
  <si>
    <t>思政网文</t>
  </si>
  <si>
    <t>专利及其他科研成果</t>
  </si>
  <si>
    <t>认定得分</t>
  </si>
  <si>
    <t>班级荣誉
（10分）</t>
  </si>
  <si>
    <t>个人荣誉
（10分）</t>
  </si>
  <si>
    <t>带班及职务因素</t>
  </si>
  <si>
    <t>承担青年辅导员导师</t>
  </si>
  <si>
    <t>岗龄因素</t>
  </si>
  <si>
    <t>日常考勤</t>
  </si>
  <si>
    <t>班级学风</t>
  </si>
  <si>
    <t>降级率（含未毕业率）</t>
  </si>
  <si>
    <t>举例</t>
  </si>
  <si>
    <t>***</t>
  </si>
  <si>
    <t>参加校级第十届辅导员素质能力大赛且初赛（1分）、获优秀奖（2分）</t>
  </si>
  <si>
    <r>
      <rPr>
        <sz val="11"/>
        <color rgb="FF000000"/>
        <rFont val="宋体"/>
        <charset val="134"/>
      </rPr>
      <t>省级课题：</t>
    </r>
    <r>
      <rPr>
        <sz val="11"/>
        <color rgb="FF000000"/>
        <rFont val="等线"/>
        <charset val="134"/>
        <scheme val="minor"/>
      </rPr>
      <t>2022 年度省教育厅哲学社会科学研究专项任务项目（高校学生工作品牌）立项--“心心向党”党建带团建工程</t>
    </r>
    <r>
      <rPr>
        <sz val="11"/>
        <color rgb="FF000000"/>
        <rFont val="宋体"/>
        <charset val="134"/>
      </rPr>
      <t>（4分）</t>
    </r>
  </si>
  <si>
    <t xml:space="preserve">1、普通期刊论文：《中国应激管理科学》--《实践育人视角下大学生社会实践发展路径探索》（1分）；北大核心期刊：《中学政治参考》--三信理念观下的思想政治教育（4分）；                   2、独著：吉林出版集团《现代高校素质教育与人才培养研究》（2分）；                              </t>
  </si>
  <si>
    <r>
      <rPr>
        <sz val="11"/>
        <color rgb="FF000000"/>
        <rFont val="宋体"/>
        <charset val="134"/>
      </rPr>
      <t>高校辅导员联盟：送给学生，大一学期如何安排？1000字以上（</t>
    </r>
    <r>
      <rPr>
        <sz val="11"/>
        <color rgb="FF000000"/>
        <rFont val="Arial"/>
        <charset val="134"/>
      </rPr>
      <t>0.1</t>
    </r>
    <r>
      <rPr>
        <sz val="11"/>
        <color rgb="FF000000"/>
        <rFont val="宋体"/>
        <charset val="134"/>
      </rPr>
      <t>分）；未湖之声：我要不要考研？阅读量1200（0.3分）</t>
    </r>
  </si>
  <si>
    <t>实用新型专利：关于一种只能输液设备（1分）</t>
  </si>
  <si>
    <t>学生工作研究加分上限为6分</t>
  </si>
  <si>
    <r>
      <rPr>
        <sz val="10"/>
        <color rgb="FF000000"/>
        <rFont val="宋体"/>
        <charset val="134"/>
      </rPr>
      <t>1、国家级：大创项目国家级立项（10分）；    2、省级：“绿野寿踪”社会实践队获团中央学校部“2022年全国大学生“千校千项”之“最美团队”称号（6分）；湖北省活力团支部</t>
    </r>
    <r>
      <rPr>
        <sz val="10"/>
        <color rgb="FF000000"/>
        <rFont val="Arial"/>
        <charset val="134"/>
      </rPr>
      <t>--</t>
    </r>
    <r>
      <rPr>
        <sz val="10"/>
        <color rgb="FF000000"/>
        <rFont val="宋体"/>
        <charset val="134"/>
      </rPr>
      <t>药护2018麻醉3班（</t>
    </r>
    <r>
      <rPr>
        <sz val="10"/>
        <color rgb="FF000000"/>
        <rFont val="Arial"/>
        <charset val="134"/>
      </rPr>
      <t>6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  </t>
    </r>
    <r>
      <rPr>
        <sz val="10"/>
        <color rgb="FF000000"/>
        <rFont val="宋体"/>
        <charset val="134"/>
      </rPr>
      <t>3、校级：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十星级班集体</t>
    </r>
    <r>
      <rPr>
        <sz val="10"/>
        <color rgb="FF000000"/>
        <rFont val="Arial"/>
        <charset val="134"/>
      </rPr>
      <t>”--</t>
    </r>
    <r>
      <rPr>
        <sz val="10"/>
        <color rgb="FF000000"/>
        <rFont val="宋体"/>
        <charset val="134"/>
      </rPr>
      <t>药护</t>
    </r>
    <r>
      <rPr>
        <sz val="10"/>
        <color rgb="FF000000"/>
        <rFont val="Arial"/>
        <charset val="134"/>
      </rPr>
      <t>2018</t>
    </r>
    <r>
      <rPr>
        <sz val="10"/>
        <color rgb="FF000000"/>
        <rFont val="宋体"/>
        <charset val="134"/>
      </rPr>
      <t>麻醉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班（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分）；</t>
    </r>
    <r>
      <rPr>
        <sz val="10"/>
        <color rgb="FF000000"/>
        <rFont val="Arial"/>
        <charset val="134"/>
      </rPr>
      <t>“</t>
    </r>
    <r>
      <rPr>
        <sz val="10"/>
        <color rgb="FF000000"/>
        <rFont val="宋体"/>
        <charset val="134"/>
      </rPr>
      <t>红旗团支部</t>
    </r>
    <r>
      <rPr>
        <sz val="10"/>
        <color rgb="FF000000"/>
        <rFont val="Arial"/>
        <charset val="134"/>
      </rPr>
      <t>”--</t>
    </r>
    <r>
      <rPr>
        <sz val="10"/>
        <color rgb="FF000000"/>
        <rFont val="宋体"/>
        <charset val="134"/>
      </rPr>
      <t>药护</t>
    </r>
    <r>
      <rPr>
        <sz val="10"/>
        <color rgb="FF000000"/>
        <rFont val="Arial"/>
        <charset val="134"/>
      </rPr>
      <t>2018</t>
    </r>
    <r>
      <rPr>
        <sz val="10"/>
        <color rgb="FF000000"/>
        <rFont val="宋体"/>
        <charset val="134"/>
      </rPr>
      <t>麻醉</t>
    </r>
    <r>
      <rPr>
        <sz val="10"/>
        <color rgb="FF000000"/>
        <rFont val="Arial"/>
        <charset val="134"/>
      </rPr>
      <t>1</t>
    </r>
    <r>
      <rPr>
        <sz val="10"/>
        <color rgb="FF000000"/>
        <rFont val="宋体"/>
        <charset val="134"/>
      </rPr>
      <t>班（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分）；星级文明寝室：药护</t>
    </r>
    <r>
      <rPr>
        <sz val="10"/>
        <color rgb="FF000000"/>
        <rFont val="Arial"/>
        <charset val="134"/>
      </rPr>
      <t>2018</t>
    </r>
    <r>
      <rPr>
        <sz val="10"/>
        <color rgb="FF000000"/>
        <rFont val="宋体"/>
        <charset val="134"/>
      </rPr>
      <t>麻醉班汇德</t>
    </r>
    <r>
      <rPr>
        <sz val="10"/>
        <color rgb="FF000000"/>
        <rFont val="Arial"/>
        <charset val="134"/>
      </rPr>
      <t>B101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0.2</t>
    </r>
    <r>
      <rPr>
        <sz val="10"/>
        <color rgb="FF000000"/>
        <rFont val="宋体"/>
        <charset val="134"/>
      </rPr>
      <t>分）</t>
    </r>
  </si>
  <si>
    <t>1、国家级：2022年“最美高校辅导员”（10分）；2、市级：2022年“优秀共青团干”（4分）；     3、校级：2022年就业工作先进个人（2分）</t>
  </si>
  <si>
    <t>工作荣誉加分上限为20分</t>
  </si>
  <si>
    <t>（学生测评分98*0.4+分管领导测评分95*0.3+职能部门测评分92*0.3）*0.35</t>
  </si>
  <si>
    <r>
      <rPr>
        <sz val="11"/>
        <color rgb="FF000000"/>
        <rFont val="宋体"/>
        <charset val="134"/>
      </rPr>
      <t>第一临床学院学生第三党支部书记（</t>
    </r>
    <r>
      <rPr>
        <sz val="11"/>
        <color rgb="FF000000"/>
        <rFont val="Arial"/>
        <charset val="134"/>
      </rPr>
      <t>1</t>
    </r>
    <r>
      <rPr>
        <sz val="11"/>
        <color rgb="FF000000"/>
        <rFont val="宋体"/>
        <charset val="134"/>
      </rPr>
      <t>分）；兼职分团委副书记（1分）；上下学期平均人数320（100*0.01+100*0.015+150*0.03+50*0.035+20*0.015=7.3分）；跨校区、跨年级或跨专业带班（1分）</t>
    </r>
  </si>
  <si>
    <t>担任2名青年辅导员导师并考核合格（2*2分/人）；指导对象获辅导员素质能力大赛三等奖（0.5分）</t>
  </si>
  <si>
    <t>2000.07聘为辅导员岗位（岗龄23年，7*1+5*0.5+10*0.2）</t>
  </si>
  <si>
    <t>岗位加分上限为25分</t>
  </si>
  <si>
    <t>无故不参加辅导员素质能力大赛初赛（-0.5分）、复赛（-0.5分）</t>
  </si>
  <si>
    <t>2023您3月学风督导评分倒数第一（-0.3）</t>
  </si>
  <si>
    <t>班级降级的学生超过自己所带学生总数5%（-1分）；不能正常毕业的学生超过自己所带学生总数5%（-1分）</t>
  </si>
  <si>
    <t>助学金评定出现重大失误（-1分）</t>
  </si>
  <si>
    <t>2022年就业工作考核不达标（-1分）</t>
  </si>
  <si>
    <t>思政4S讲师团成员并考核合格（1分）</t>
  </si>
  <si>
    <t>J6+M6+N6+R6+S6+T6+U6+V6+W6+X6</t>
  </si>
  <si>
    <t>湖北医药学院2023年专项奖励评选自评明细（心理专任教师）</t>
  </si>
  <si>
    <t>民主测评（20分）</t>
  </si>
  <si>
    <t>心理健康教育日常工作（75分）</t>
  </si>
  <si>
    <t>工作研究（5分）</t>
  </si>
  <si>
    <t>一票否决</t>
  </si>
  <si>
    <t>心理咨询</t>
  </si>
  <si>
    <t>危机干预</t>
  </si>
  <si>
    <t>心理回访</t>
  </si>
  <si>
    <t>团体辅导</t>
  </si>
  <si>
    <t>论文</t>
  </si>
  <si>
    <t>著作或教材</t>
  </si>
  <si>
    <t>成果奖</t>
  </si>
  <si>
    <t>工作经验（案例）</t>
  </si>
  <si>
    <t>扶长青</t>
  </si>
  <si>
    <t>李菊</t>
  </si>
  <si>
    <t>刘媛媛</t>
  </si>
  <si>
    <t>张秋月</t>
  </si>
  <si>
    <t>何嘉欢</t>
  </si>
  <si>
    <t>湖北医药学院2023年专项奖励评选自评明细（分管领导）</t>
  </si>
  <si>
    <t>学生工作绩效考核（50%）</t>
  </si>
  <si>
    <t>民主测评打分（40%）</t>
  </si>
  <si>
    <t>就业绩效考核（10%）</t>
  </si>
  <si>
    <t>第一临床学院</t>
  </si>
  <si>
    <t>杨金花</t>
  </si>
  <si>
    <t>第二临床学院</t>
  </si>
  <si>
    <t>赵国新</t>
  </si>
  <si>
    <t>第三临床学院</t>
  </si>
  <si>
    <t>李芹</t>
  </si>
  <si>
    <t>第五临床学院</t>
  </si>
  <si>
    <t>焦延林</t>
  </si>
  <si>
    <t>护理学院</t>
  </si>
  <si>
    <t>刘晓敏</t>
  </si>
  <si>
    <t>生物医学工程学院</t>
  </si>
  <si>
    <t>闫浩江</t>
  </si>
  <si>
    <t>公共卫生与健康学院</t>
  </si>
  <si>
    <t>牛佳</t>
  </si>
  <si>
    <t>口腔医学院</t>
  </si>
  <si>
    <t>林宝虎</t>
  </si>
  <si>
    <t>人文社会科学学院</t>
  </si>
  <si>
    <t>刘艳丽</t>
  </si>
  <si>
    <t>基础医学院</t>
  </si>
  <si>
    <t>李健</t>
  </si>
  <si>
    <t xml:space="preserve">    备注：第四临床学院未任命分党委副书记，分管学生工作的分党委书记不参与评选；基础医学院分党委副书记付勇、药学院分党委副书记李俊敏考核期内在外挂职不参与评选；全科医学院、国际教育学院因年终绩效考核无学生工作绩效、就业绩效，故不在分管领导组考核。</t>
  </si>
  <si>
    <t>湖北医药学院2023年专项奖励评选自评明细（辅导员）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</si>
</sst>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5">
    <font>
      <sz val="11"/>
      <color theme="1"/>
      <name val="等线"/>
      <charset val="134"/>
    </font>
    <font>
      <b/>
      <sz val="14"/>
      <color indexed="8"/>
      <name val="等线"/>
      <charset val="134"/>
    </font>
    <font>
      <b/>
      <sz val="11"/>
      <color indexed="8"/>
      <name val="等线"/>
      <charset val="134"/>
    </font>
    <font>
      <b/>
      <sz val="10"/>
      <name val="等线"/>
      <charset val="134"/>
    </font>
    <font>
      <b/>
      <sz val="10"/>
      <color rgb="FFFF0000"/>
      <name val="等线"/>
      <charset val="134"/>
    </font>
    <font>
      <sz val="11"/>
      <name val="等线"/>
      <charset val="134"/>
    </font>
    <font>
      <b/>
      <sz val="11"/>
      <color rgb="FF000000"/>
      <name val="仿宋"/>
      <charset val="134"/>
    </font>
    <font>
      <sz val="11"/>
      <color rgb="FF00B0F0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等线"/>
      <charset val="134"/>
    </font>
    <font>
      <b/>
      <sz val="11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1"/>
      <color rgb="FF000000"/>
      <name val="Arial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99CC00"/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topLeftCell="E1" workbookViewId="0">
      <selection activeCell="B1" sqref="B1:Y1"/>
    </sheetView>
  </sheetViews>
  <sheetFormatPr defaultColWidth="9" defaultRowHeight="20.25" customHeight="1" outlineLevelRow="6"/>
  <cols>
    <col min="2" max="2" width="4.87272727272727" customWidth="1"/>
    <col min="3" max="3" width="4.75454545454545" customWidth="1"/>
    <col min="4" max="4" width="6.5" customWidth="1"/>
    <col min="5" max="5" width="10.8727272727273" customWidth="1"/>
    <col min="6" max="6" width="10.3727272727273" customWidth="1"/>
    <col min="7" max="7" width="11.2545454545455" customWidth="1"/>
    <col min="8" max="8" width="8.87272727272727" customWidth="1"/>
    <col min="9" max="9" width="8.37272727272727" customWidth="1"/>
    <col min="10" max="10" width="5.12727272727273" customWidth="1"/>
    <col min="11" max="11" width="9.75454545454545" customWidth="1"/>
    <col min="12" max="12" width="9" customWidth="1"/>
    <col min="13" max="13" width="5.12727272727273" customWidth="1"/>
    <col min="14" max="14" width="11.1272727272727" customWidth="1"/>
    <col min="15" max="15" width="9.62727272727273" customWidth="1"/>
    <col min="16" max="16" width="8" customWidth="1"/>
    <col min="17" max="17" width="6.25454545454545" customWidth="1"/>
    <col min="18" max="18" width="6.12727272727273" customWidth="1"/>
    <col min="19" max="19" width="6.5" customWidth="1"/>
    <col min="20" max="20" width="5.62727272727273" customWidth="1"/>
    <col min="21" max="21" width="11" customWidth="1"/>
    <col min="22" max="24" width="4.87272727272727" customWidth="1"/>
    <col min="25" max="25" width="8.13636363636364" customWidth="1"/>
    <col min="26" max="26" width="9.25454545454545"/>
  </cols>
  <sheetData>
    <row r="1" ht="34" customHeight="1" spans="2: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customHeight="1" spans="2:25">
      <c r="B2" s="2" t="s">
        <v>1</v>
      </c>
      <c r="C2" s="2" t="s">
        <v>2</v>
      </c>
      <c r="D2" s="2" t="s">
        <v>3</v>
      </c>
      <c r="E2" s="3" t="s">
        <v>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9"/>
      <c r="Y2" s="2" t="s">
        <v>5</v>
      </c>
    </row>
    <row r="3" customHeight="1" spans="2:25">
      <c r="B3" s="2"/>
      <c r="C3" s="2"/>
      <c r="D3" s="2"/>
      <c r="E3" s="3" t="s">
        <v>6</v>
      </c>
      <c r="F3" s="4"/>
      <c r="G3" s="4"/>
      <c r="H3" s="4"/>
      <c r="I3" s="4"/>
      <c r="J3" s="9"/>
      <c r="K3" s="3" t="s">
        <v>7</v>
      </c>
      <c r="L3" s="4"/>
      <c r="M3" s="4"/>
      <c r="N3" s="4"/>
      <c r="O3" s="4"/>
      <c r="P3" s="4"/>
      <c r="Q3" s="4"/>
      <c r="R3" s="9"/>
      <c r="S3" s="2" t="s">
        <v>8</v>
      </c>
      <c r="T3" s="2"/>
      <c r="U3" s="2"/>
      <c r="V3" s="2"/>
      <c r="W3" s="2"/>
      <c r="X3" s="10" t="s">
        <v>9</v>
      </c>
      <c r="Y3" s="2"/>
    </row>
    <row r="4" ht="28.5" customHeight="1" spans="2:25">
      <c r="B4" s="2"/>
      <c r="C4" s="2"/>
      <c r="D4" s="2"/>
      <c r="E4" s="2" t="s">
        <v>10</v>
      </c>
      <c r="F4" s="3" t="s">
        <v>11</v>
      </c>
      <c r="G4" s="4"/>
      <c r="H4" s="4"/>
      <c r="I4" s="4"/>
      <c r="J4" s="9"/>
      <c r="K4" s="3" t="s">
        <v>12</v>
      </c>
      <c r="L4" s="4"/>
      <c r="M4" s="9"/>
      <c r="N4" s="2" t="s">
        <v>13</v>
      </c>
      <c r="O4" s="3" t="s">
        <v>14</v>
      </c>
      <c r="P4" s="4"/>
      <c r="Q4" s="4"/>
      <c r="R4" s="9"/>
      <c r="S4" s="2" t="s">
        <v>15</v>
      </c>
      <c r="T4" s="2" t="s">
        <v>16</v>
      </c>
      <c r="U4" s="2"/>
      <c r="V4" s="2" t="s">
        <v>17</v>
      </c>
      <c r="W4" s="2" t="s">
        <v>18</v>
      </c>
      <c r="X4" s="11"/>
      <c r="Y4" s="2"/>
    </row>
    <row r="5" ht="43" customHeight="1" spans="2:25">
      <c r="B5" s="2"/>
      <c r="C5" s="2"/>
      <c r="D5" s="2"/>
      <c r="E5" s="2"/>
      <c r="F5" s="2" t="s">
        <v>19</v>
      </c>
      <c r="G5" s="2" t="s">
        <v>20</v>
      </c>
      <c r="H5" s="2" t="s">
        <v>21</v>
      </c>
      <c r="I5" s="2" t="s">
        <v>22</v>
      </c>
      <c r="J5" s="24" t="s">
        <v>23</v>
      </c>
      <c r="K5" s="2" t="s">
        <v>24</v>
      </c>
      <c r="L5" s="2" t="s">
        <v>25</v>
      </c>
      <c r="M5" s="24" t="s">
        <v>23</v>
      </c>
      <c r="N5" s="2"/>
      <c r="O5" s="2" t="s">
        <v>26</v>
      </c>
      <c r="P5" s="2" t="s">
        <v>27</v>
      </c>
      <c r="Q5" s="2" t="s">
        <v>28</v>
      </c>
      <c r="R5" s="24" t="s">
        <v>23</v>
      </c>
      <c r="S5" s="2" t="s">
        <v>29</v>
      </c>
      <c r="T5" s="2" t="s">
        <v>30</v>
      </c>
      <c r="U5" s="2" t="s">
        <v>31</v>
      </c>
      <c r="V5" s="2"/>
      <c r="W5" s="2"/>
      <c r="X5" s="12"/>
      <c r="Y5" s="2"/>
    </row>
    <row r="6" customFormat="1" ht="24" customHeight="1" spans="1:25">
      <c r="A6" s="18" t="s">
        <v>32</v>
      </c>
      <c r="B6" s="19">
        <v>1</v>
      </c>
      <c r="C6" s="20" t="s">
        <v>33</v>
      </c>
      <c r="D6" s="20" t="s">
        <v>33</v>
      </c>
      <c r="E6" s="6">
        <v>3</v>
      </c>
      <c r="F6" s="6">
        <v>4</v>
      </c>
      <c r="G6" s="6">
        <v>7</v>
      </c>
      <c r="H6" s="6">
        <v>0.4</v>
      </c>
      <c r="I6" s="6">
        <v>1</v>
      </c>
      <c r="J6" s="13">
        <v>6</v>
      </c>
      <c r="K6" s="6">
        <v>26.2</v>
      </c>
      <c r="L6" s="6">
        <v>16</v>
      </c>
      <c r="M6" s="13">
        <v>20</v>
      </c>
      <c r="N6" s="25">
        <f>(98*0.4+95*0.3+92*0.3)*0.35</f>
        <v>33.355</v>
      </c>
      <c r="O6" s="6">
        <v>10.3</v>
      </c>
      <c r="P6" s="6">
        <v>3.5</v>
      </c>
      <c r="Q6" s="6">
        <v>11.5</v>
      </c>
      <c r="R6" s="13">
        <v>25</v>
      </c>
      <c r="S6" s="2">
        <v>-1</v>
      </c>
      <c r="T6" s="2">
        <v>-0.3</v>
      </c>
      <c r="U6" s="2">
        <v>-2</v>
      </c>
      <c r="V6" s="2">
        <v>-1</v>
      </c>
      <c r="W6" s="2">
        <v>-1</v>
      </c>
      <c r="X6" s="2">
        <v>1</v>
      </c>
      <c r="Y6" s="13">
        <f>J6+M6+N6+R6+S6+T6+U6+V6+W6+X6</f>
        <v>80.055</v>
      </c>
    </row>
    <row r="7" ht="406" customHeight="1" spans="1:25">
      <c r="A7" s="18"/>
      <c r="B7" s="21"/>
      <c r="C7" s="22"/>
      <c r="D7" s="22"/>
      <c r="E7" s="15" t="s">
        <v>34</v>
      </c>
      <c r="F7" s="23" t="s">
        <v>35</v>
      </c>
      <c r="G7" s="15" t="s">
        <v>36</v>
      </c>
      <c r="H7" s="23" t="s">
        <v>37</v>
      </c>
      <c r="I7" s="15" t="s">
        <v>38</v>
      </c>
      <c r="J7" s="26" t="s">
        <v>39</v>
      </c>
      <c r="K7" s="27" t="s">
        <v>40</v>
      </c>
      <c r="L7" s="23" t="s">
        <v>41</v>
      </c>
      <c r="M7" s="26" t="s">
        <v>42</v>
      </c>
      <c r="N7" s="23" t="s">
        <v>43</v>
      </c>
      <c r="O7" s="23" t="s">
        <v>44</v>
      </c>
      <c r="P7" s="15" t="s">
        <v>45</v>
      </c>
      <c r="Q7" s="15" t="s">
        <v>46</v>
      </c>
      <c r="R7" s="26" t="s">
        <v>47</v>
      </c>
      <c r="S7" s="28" t="s">
        <v>48</v>
      </c>
      <c r="T7" s="28" t="s">
        <v>49</v>
      </c>
      <c r="U7" s="28" t="s">
        <v>50</v>
      </c>
      <c r="V7" s="28" t="s">
        <v>51</v>
      </c>
      <c r="W7" s="23" t="s">
        <v>52</v>
      </c>
      <c r="X7" s="28" t="s">
        <v>53</v>
      </c>
      <c r="Y7" s="29" t="s">
        <v>54</v>
      </c>
    </row>
  </sheetData>
  <mergeCells count="22">
    <mergeCell ref="B1:Y1"/>
    <mergeCell ref="E2:X2"/>
    <mergeCell ref="E3:J3"/>
    <mergeCell ref="K3:R3"/>
    <mergeCell ref="S3:W3"/>
    <mergeCell ref="F4:J4"/>
    <mergeCell ref="K4:M4"/>
    <mergeCell ref="O4:R4"/>
    <mergeCell ref="T4:U4"/>
    <mergeCell ref="A6:A7"/>
    <mergeCell ref="B2:B5"/>
    <mergeCell ref="B6:B7"/>
    <mergeCell ref="C2:C5"/>
    <mergeCell ref="C6:C7"/>
    <mergeCell ref="D2:D5"/>
    <mergeCell ref="D6:D7"/>
    <mergeCell ref="E4:E5"/>
    <mergeCell ref="N4:N5"/>
    <mergeCell ref="V4:V5"/>
    <mergeCell ref="W4:W5"/>
    <mergeCell ref="X3:X5"/>
    <mergeCell ref="Y2:Y5"/>
  </mergeCells>
  <pageMargins left="0.118110236220472" right="0.118110236220472" top="0.15748031496063" bottom="0.15748031496063" header="0.31496062992126" footer="0.31496062992126"/>
  <pageSetup paperSize="1" orientation="landscape" horizontalDpi="192" verticalDpi="192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11" sqref="F11"/>
    </sheetView>
  </sheetViews>
  <sheetFormatPr defaultColWidth="9" defaultRowHeight="20.25" customHeight="1"/>
  <cols>
    <col min="1" max="1" width="4.87272727272727" customWidth="1"/>
    <col min="2" max="2" width="7.87272727272727" customWidth="1"/>
    <col min="3" max="3" width="17.8727272727273" customWidth="1"/>
    <col min="4" max="4" width="11.1272727272727" customWidth="1"/>
    <col min="5" max="5" width="9.63636363636364" customWidth="1"/>
    <col min="6" max="6" width="11.1272727272727" customWidth="1"/>
    <col min="7" max="7" width="9.62727272727273" customWidth="1"/>
    <col min="8" max="8" width="15.3727272727273" customWidth="1"/>
    <col min="9" max="9" width="6.5" customWidth="1"/>
    <col min="10" max="10" width="10.7545454545455" customWidth="1"/>
    <col min="11" max="11" width="11" customWidth="1"/>
    <col min="12" max="12" width="9.62727272727273" customWidth="1"/>
    <col min="13" max="13" width="5.62727272727273" customWidth="1"/>
    <col min="14" max="14" width="8.13636363636364" customWidth="1"/>
    <col min="15" max="15" width="9.25454545454545"/>
  </cols>
  <sheetData>
    <row r="1" ht="34" customHeight="1" spans="1:14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Height="1" spans="1:14">
      <c r="A2" s="2" t="s">
        <v>1</v>
      </c>
      <c r="B2" s="2" t="s">
        <v>3</v>
      </c>
      <c r="C2" s="2" t="s">
        <v>4</v>
      </c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5</v>
      </c>
    </row>
    <row r="3" customHeight="1" spans="1:14">
      <c r="A3" s="2"/>
      <c r="B3" s="2"/>
      <c r="C3" s="10" t="s">
        <v>56</v>
      </c>
      <c r="D3" s="3" t="s">
        <v>57</v>
      </c>
      <c r="E3" s="4"/>
      <c r="F3" s="4"/>
      <c r="G3" s="9"/>
      <c r="H3" s="3" t="s">
        <v>58</v>
      </c>
      <c r="I3" s="4"/>
      <c r="J3" s="4"/>
      <c r="K3" s="4"/>
      <c r="L3" s="9"/>
      <c r="M3" s="10" t="s">
        <v>59</v>
      </c>
      <c r="N3" s="2"/>
    </row>
    <row r="4" ht="28.5" customHeight="1" spans="1:14">
      <c r="A4" s="2"/>
      <c r="B4" s="2"/>
      <c r="C4" s="12"/>
      <c r="D4" s="2" t="s">
        <v>60</v>
      </c>
      <c r="E4" s="2" t="s">
        <v>61</v>
      </c>
      <c r="F4" s="2" t="s">
        <v>62</v>
      </c>
      <c r="G4" s="2" t="s">
        <v>63</v>
      </c>
      <c r="H4" s="2" t="s">
        <v>19</v>
      </c>
      <c r="I4" s="2" t="s">
        <v>64</v>
      </c>
      <c r="J4" s="2" t="s">
        <v>65</v>
      </c>
      <c r="K4" s="2" t="s">
        <v>66</v>
      </c>
      <c r="L4" s="2" t="s">
        <v>67</v>
      </c>
      <c r="M4" s="11"/>
      <c r="N4" s="2"/>
    </row>
    <row r="5" customFormat="1" ht="26" customHeight="1" spans="1:14">
      <c r="A5" s="14">
        <v>1</v>
      </c>
      <c r="B5" s="5" t="s">
        <v>68</v>
      </c>
      <c r="C5" s="6"/>
      <c r="D5" s="6"/>
      <c r="E5" s="6"/>
      <c r="F5" s="6"/>
      <c r="G5" s="6"/>
      <c r="H5" s="2"/>
      <c r="I5" s="17"/>
      <c r="J5" s="2"/>
      <c r="K5" s="2"/>
      <c r="L5" s="2"/>
      <c r="M5" s="2"/>
      <c r="N5" s="13">
        <f>SUM(C5:M5)</f>
        <v>0</v>
      </c>
    </row>
    <row r="6" ht="26" customHeight="1" spans="1:14">
      <c r="A6" s="5">
        <v>2</v>
      </c>
      <c r="B6" s="5" t="s">
        <v>69</v>
      </c>
      <c r="C6" s="7"/>
      <c r="D6" s="7"/>
      <c r="E6" s="7"/>
      <c r="F6" s="7"/>
      <c r="G6" s="7"/>
      <c r="H6" s="17"/>
      <c r="I6" s="7"/>
      <c r="J6" s="7"/>
      <c r="K6" s="7"/>
      <c r="L6" s="7"/>
      <c r="M6" s="7"/>
      <c r="N6" s="13">
        <f>SUM(C6:M6)</f>
        <v>0</v>
      </c>
    </row>
    <row r="7" ht="26" customHeight="1" spans="1:14">
      <c r="A7" s="5">
        <v>3</v>
      </c>
      <c r="B7" s="5" t="s">
        <v>70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13">
        <f>SUM(C7:M7)</f>
        <v>0</v>
      </c>
    </row>
    <row r="8" ht="26" customHeight="1" spans="1:14">
      <c r="A8" s="14">
        <v>4</v>
      </c>
      <c r="B8" s="5" t="s">
        <v>71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3">
        <f>SUM(C8:M8)</f>
        <v>0</v>
      </c>
    </row>
    <row r="9" ht="26" customHeight="1" spans="1:14">
      <c r="A9" s="5">
        <v>5</v>
      </c>
      <c r="B9" s="5" t="s">
        <v>72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3">
        <f>SUM(C9:M9)</f>
        <v>0</v>
      </c>
    </row>
  </sheetData>
  <mergeCells count="9">
    <mergeCell ref="A1:N1"/>
    <mergeCell ref="C2:M2"/>
    <mergeCell ref="D3:G3"/>
    <mergeCell ref="H3:L3"/>
    <mergeCell ref="A2:A4"/>
    <mergeCell ref="B2:B4"/>
    <mergeCell ref="C3:C4"/>
    <mergeCell ref="M3:M4"/>
    <mergeCell ref="N2:N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opLeftCell="A6" workbookViewId="0">
      <selection activeCell="F18" sqref="F18"/>
    </sheetView>
  </sheetViews>
  <sheetFormatPr defaultColWidth="9" defaultRowHeight="20.25" customHeight="1" outlineLevelCol="6"/>
  <cols>
    <col min="1" max="1" width="4.87272727272727" customWidth="1"/>
    <col min="2" max="2" width="12.3727272727273" customWidth="1"/>
    <col min="3" max="3" width="11.3727272727273" customWidth="1"/>
    <col min="4" max="4" width="18.5" customWidth="1"/>
    <col min="5" max="5" width="15.3727272727273" customWidth="1"/>
    <col min="6" max="6" width="14.2545454545455" customWidth="1"/>
    <col min="7" max="7" width="11" customWidth="1"/>
    <col min="8" max="8" width="9.25454545454545"/>
  </cols>
  <sheetData>
    <row r="1" ht="48" customHeight="1" spans="1:7">
      <c r="A1" s="1" t="s">
        <v>73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</row>
    <row r="3" ht="32" customHeight="1" spans="1:7">
      <c r="A3" s="2"/>
      <c r="B3" s="2"/>
      <c r="C3" s="2"/>
      <c r="D3" s="2" t="s">
        <v>74</v>
      </c>
      <c r="E3" s="2" t="s">
        <v>75</v>
      </c>
      <c r="F3" s="2" t="s">
        <v>76</v>
      </c>
      <c r="G3" s="2"/>
    </row>
    <row r="4" customFormat="1" ht="41" customHeight="1" spans="1:7">
      <c r="A4" s="14">
        <v>1</v>
      </c>
      <c r="B4" s="15" t="s">
        <v>77</v>
      </c>
      <c r="C4" s="15" t="s">
        <v>78</v>
      </c>
      <c r="D4" s="6"/>
      <c r="E4" s="6"/>
      <c r="F4" s="2"/>
      <c r="G4" s="13">
        <f>D4*0.5+E4*0.4+F4*0.1</f>
        <v>0</v>
      </c>
    </row>
    <row r="5" ht="30" customHeight="1" spans="1:7">
      <c r="A5" s="14">
        <v>2</v>
      </c>
      <c r="B5" s="15" t="s">
        <v>79</v>
      </c>
      <c r="C5" s="15" t="s">
        <v>80</v>
      </c>
      <c r="D5" s="7"/>
      <c r="E5" s="7"/>
      <c r="F5" s="7"/>
      <c r="G5" s="13">
        <f t="shared" ref="G5:G13" si="0">D5*0.5+E5*0.4+F5*0.1</f>
        <v>0</v>
      </c>
    </row>
    <row r="6" ht="30" customHeight="1" spans="1:7">
      <c r="A6" s="14">
        <v>3</v>
      </c>
      <c r="B6" s="15" t="s">
        <v>81</v>
      </c>
      <c r="C6" s="15" t="s">
        <v>82</v>
      </c>
      <c r="D6" s="7"/>
      <c r="E6" s="7"/>
      <c r="F6" s="7"/>
      <c r="G6" s="13">
        <f t="shared" si="0"/>
        <v>0</v>
      </c>
    </row>
    <row r="7" ht="30" customHeight="1" spans="1:7">
      <c r="A7" s="14">
        <v>4</v>
      </c>
      <c r="B7" s="15" t="s">
        <v>83</v>
      </c>
      <c r="C7" s="15" t="s">
        <v>84</v>
      </c>
      <c r="D7" s="7"/>
      <c r="E7" s="7"/>
      <c r="F7" s="7"/>
      <c r="G7" s="13">
        <f t="shared" si="0"/>
        <v>0</v>
      </c>
    </row>
    <row r="8" ht="30" customHeight="1" spans="1:7">
      <c r="A8" s="14">
        <v>5</v>
      </c>
      <c r="B8" s="15" t="s">
        <v>85</v>
      </c>
      <c r="C8" s="15" t="s">
        <v>86</v>
      </c>
      <c r="D8" s="7"/>
      <c r="E8" s="7"/>
      <c r="F8" s="7"/>
      <c r="G8" s="13">
        <f t="shared" si="0"/>
        <v>0</v>
      </c>
    </row>
    <row r="9" ht="30" customHeight="1" spans="1:7">
      <c r="A9" s="14">
        <v>6</v>
      </c>
      <c r="B9" s="15" t="s">
        <v>87</v>
      </c>
      <c r="C9" s="15" t="s">
        <v>88</v>
      </c>
      <c r="D9" s="7"/>
      <c r="E9" s="7"/>
      <c r="F9" s="7"/>
      <c r="G9" s="13">
        <f t="shared" si="0"/>
        <v>0</v>
      </c>
    </row>
    <row r="10" ht="30" customHeight="1" spans="1:7">
      <c r="A10" s="14">
        <v>7</v>
      </c>
      <c r="B10" s="15" t="s">
        <v>89</v>
      </c>
      <c r="C10" s="15" t="s">
        <v>90</v>
      </c>
      <c r="D10" s="7"/>
      <c r="E10" s="7"/>
      <c r="F10" s="7"/>
      <c r="G10" s="13">
        <f t="shared" si="0"/>
        <v>0</v>
      </c>
    </row>
    <row r="11" ht="30" customHeight="1" spans="1:7">
      <c r="A11" s="14">
        <v>8</v>
      </c>
      <c r="B11" s="15" t="s">
        <v>91</v>
      </c>
      <c r="C11" s="15" t="s">
        <v>92</v>
      </c>
      <c r="D11" s="7"/>
      <c r="E11" s="7"/>
      <c r="F11" s="7"/>
      <c r="G11" s="13">
        <f t="shared" si="0"/>
        <v>0</v>
      </c>
    </row>
    <row r="12" ht="30" customHeight="1" spans="1:7">
      <c r="A12" s="14">
        <v>9</v>
      </c>
      <c r="B12" s="15" t="s">
        <v>93</v>
      </c>
      <c r="C12" s="15" t="s">
        <v>94</v>
      </c>
      <c r="D12" s="7"/>
      <c r="E12" s="7"/>
      <c r="F12" s="7"/>
      <c r="G12" s="13">
        <f t="shared" si="0"/>
        <v>0</v>
      </c>
    </row>
    <row r="13" ht="30" customHeight="1" spans="1:7">
      <c r="A13" s="14">
        <v>10</v>
      </c>
      <c r="B13" s="15" t="s">
        <v>95</v>
      </c>
      <c r="C13" s="15" t="s">
        <v>96</v>
      </c>
      <c r="D13" s="14"/>
      <c r="E13" s="8"/>
      <c r="F13" s="8"/>
      <c r="G13" s="13">
        <f t="shared" si="0"/>
        <v>0</v>
      </c>
    </row>
    <row r="14" ht="26" customHeight="1" spans="1:7">
      <c r="A14" s="16" t="s">
        <v>97</v>
      </c>
      <c r="B14" s="16"/>
      <c r="C14" s="16"/>
      <c r="D14" s="16"/>
      <c r="E14" s="16"/>
      <c r="F14" s="16"/>
      <c r="G14" s="16"/>
    </row>
    <row r="15" ht="36" customHeight="1" spans="1:7">
      <c r="A15" s="16"/>
      <c r="B15" s="16"/>
      <c r="C15" s="16"/>
      <c r="D15" s="16"/>
      <c r="E15" s="16"/>
      <c r="F15" s="16"/>
      <c r="G15" s="16"/>
    </row>
  </sheetData>
  <mergeCells count="7">
    <mergeCell ref="A1:G1"/>
    <mergeCell ref="D2:F2"/>
    <mergeCell ref="A2:A3"/>
    <mergeCell ref="B2:B3"/>
    <mergeCell ref="C2:C3"/>
    <mergeCell ref="G2:G3"/>
    <mergeCell ref="A14:G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B6" sqref="B6"/>
    </sheetView>
  </sheetViews>
  <sheetFormatPr defaultColWidth="9" defaultRowHeight="20.25" customHeight="1"/>
  <cols>
    <col min="1" max="1" width="4.87272727272727" customWidth="1"/>
    <col min="2" max="2" width="4.75454545454545" customWidth="1"/>
    <col min="3" max="3" width="6.5" customWidth="1"/>
    <col min="4" max="4" width="10.8727272727273" customWidth="1"/>
    <col min="5" max="5" width="18.5" customWidth="1"/>
    <col min="6" max="6" width="11.2545454545455" customWidth="1"/>
    <col min="7" max="7" width="10.5" customWidth="1"/>
    <col min="8" max="8" width="11.7545454545455" customWidth="1"/>
    <col min="9" max="9" width="12" customWidth="1"/>
    <col min="10" max="10" width="9.63636363636364" customWidth="1"/>
    <col min="11" max="11" width="11.1272727272727" customWidth="1"/>
    <col min="12" max="12" width="9.62727272727273" customWidth="1"/>
    <col min="13" max="13" width="11.1272727272727" customWidth="1"/>
    <col min="14" max="14" width="9.62727272727273" customWidth="1"/>
    <col min="15" max="15" width="6.5" customWidth="1"/>
    <col min="16" max="16" width="5.62727272727273" customWidth="1"/>
    <col min="17" max="17" width="11" customWidth="1"/>
    <col min="18" max="20" width="4.87272727272727" customWidth="1"/>
    <col min="21" max="21" width="8.13636363636364" customWidth="1"/>
    <col min="22" max="22" width="9.25454545454545"/>
  </cols>
  <sheetData>
    <row r="1" ht="34" customHeight="1" spans="1:21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customHeight="1" spans="1:21">
      <c r="A2" s="2" t="s">
        <v>1</v>
      </c>
      <c r="B2" s="2" t="s">
        <v>2</v>
      </c>
      <c r="C2" s="2" t="s">
        <v>3</v>
      </c>
      <c r="D2" s="3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9"/>
      <c r="U2" s="2" t="s">
        <v>5</v>
      </c>
    </row>
    <row r="3" customHeight="1" spans="1:21">
      <c r="A3" s="2"/>
      <c r="B3" s="2"/>
      <c r="C3" s="2"/>
      <c r="D3" s="2" t="s">
        <v>6</v>
      </c>
      <c r="E3" s="2"/>
      <c r="F3" s="2"/>
      <c r="G3" s="2"/>
      <c r="H3" s="2"/>
      <c r="I3" s="2" t="s">
        <v>7</v>
      </c>
      <c r="J3" s="2"/>
      <c r="K3" s="2"/>
      <c r="L3" s="2"/>
      <c r="M3" s="2"/>
      <c r="N3" s="2"/>
      <c r="O3" s="2" t="s">
        <v>8</v>
      </c>
      <c r="P3" s="2"/>
      <c r="Q3" s="2"/>
      <c r="R3" s="2"/>
      <c r="S3" s="2"/>
      <c r="T3" s="10"/>
      <c r="U3" s="2"/>
    </row>
    <row r="4" ht="28.5" customHeight="1" spans="1:21">
      <c r="A4" s="2"/>
      <c r="B4" s="2"/>
      <c r="C4" s="2"/>
      <c r="D4" s="2" t="s">
        <v>10</v>
      </c>
      <c r="E4" s="2" t="s">
        <v>11</v>
      </c>
      <c r="F4" s="2"/>
      <c r="G4" s="2"/>
      <c r="H4" s="2"/>
      <c r="I4" s="2" t="s">
        <v>12</v>
      </c>
      <c r="J4" s="2"/>
      <c r="K4" s="2" t="s">
        <v>13</v>
      </c>
      <c r="L4" s="2" t="s">
        <v>14</v>
      </c>
      <c r="M4" s="2"/>
      <c r="N4" s="2"/>
      <c r="O4" s="2" t="s">
        <v>15</v>
      </c>
      <c r="P4" s="2" t="s">
        <v>16</v>
      </c>
      <c r="Q4" s="2"/>
      <c r="R4" s="2" t="s">
        <v>17</v>
      </c>
      <c r="S4" s="2" t="s">
        <v>18</v>
      </c>
      <c r="T4" s="11"/>
      <c r="U4" s="2"/>
    </row>
    <row r="5" ht="43" customHeight="1" spans="1:21">
      <c r="A5" s="2"/>
      <c r="B5" s="2"/>
      <c r="C5" s="2"/>
      <c r="D5" s="2"/>
      <c r="E5" s="2" t="s">
        <v>19</v>
      </c>
      <c r="F5" s="2" t="s">
        <v>20</v>
      </c>
      <c r="G5" s="2" t="s">
        <v>21</v>
      </c>
      <c r="H5" s="2" t="s">
        <v>22</v>
      </c>
      <c r="I5" s="2" t="s">
        <v>24</v>
      </c>
      <c r="J5" s="2" t="s">
        <v>25</v>
      </c>
      <c r="K5" s="2"/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/>
      <c r="S5" s="2"/>
      <c r="T5" s="12"/>
      <c r="U5" s="2"/>
    </row>
    <row r="6" customFormat="1" ht="28" customHeight="1" spans="1:21">
      <c r="A6" s="5">
        <v>1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8"/>
      <c r="N6" s="2"/>
      <c r="O6" s="2"/>
      <c r="P6" s="2"/>
      <c r="Q6" s="2"/>
      <c r="R6" s="2"/>
      <c r="S6" s="2"/>
      <c r="T6" s="2"/>
      <c r="U6" s="13"/>
    </row>
    <row r="7" customFormat="1" ht="28" customHeight="1" spans="1:21">
      <c r="A7" s="5">
        <v>2</v>
      </c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8"/>
      <c r="N7" s="2"/>
      <c r="O7" s="2"/>
      <c r="P7" s="2"/>
      <c r="Q7" s="2"/>
      <c r="R7" s="2"/>
      <c r="S7" s="2"/>
      <c r="T7" s="2"/>
      <c r="U7" s="13"/>
    </row>
    <row r="8" ht="28" customHeight="1" spans="1:21">
      <c r="A8" s="5">
        <v>3</v>
      </c>
      <c r="B8" s="5"/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3"/>
    </row>
    <row r="9" ht="28" customHeight="1" spans="1:21">
      <c r="A9" s="5">
        <v>4</v>
      </c>
      <c r="B9" s="5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3"/>
    </row>
    <row r="10" ht="28" customHeight="1" spans="1:21">
      <c r="A10" s="5">
        <v>5</v>
      </c>
      <c r="B10" s="5"/>
      <c r="C10" s="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3"/>
    </row>
    <row r="11" ht="28" customHeight="1" spans="1:21">
      <c r="A11" s="5">
        <v>6</v>
      </c>
      <c r="B11" s="5"/>
      <c r="C11" s="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3"/>
    </row>
  </sheetData>
  <mergeCells count="18">
    <mergeCell ref="A1:U1"/>
    <mergeCell ref="D2:T2"/>
    <mergeCell ref="D3:H3"/>
    <mergeCell ref="I3:N3"/>
    <mergeCell ref="O3:S3"/>
    <mergeCell ref="E4:H4"/>
    <mergeCell ref="I4:J4"/>
    <mergeCell ref="L4:N4"/>
    <mergeCell ref="P4:Q4"/>
    <mergeCell ref="A2:A5"/>
    <mergeCell ref="B2:B5"/>
    <mergeCell ref="C2:C5"/>
    <mergeCell ref="D4:D5"/>
    <mergeCell ref="K4:K5"/>
    <mergeCell ref="R4:R5"/>
    <mergeCell ref="S4:S5"/>
    <mergeCell ref="T3:T5"/>
    <mergeCell ref="U2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辅导员</vt:lpstr>
      <vt:lpstr>心理专任教师</vt:lpstr>
      <vt:lpstr>分管领导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陈敏</cp:lastModifiedBy>
  <dcterms:created xsi:type="dcterms:W3CDTF">2018-06-13T07:30:00Z</dcterms:created>
  <cp:lastPrinted>2021-06-08T00:50:00Z</cp:lastPrinted>
  <dcterms:modified xsi:type="dcterms:W3CDTF">2024-06-28T09:11:20Z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D698C1B05F17485ABD3DC1CF7C9A8731</vt:lpwstr>
  </property>
</Properties>
</file>